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loomfield\REVALUATION 2020\WEBSITE\"/>
    </mc:Choice>
  </mc:AlternateContent>
  <xr:revisionPtr revIDLastSave="0" documentId="13_ncr:1_{625C796C-CE53-45DB-B5C6-616C8A5189CD}" xr6:coauthVersionLast="45" xr6:coauthVersionMax="45" xr10:uidLastSave="{00000000-0000-0000-0000-000000000000}"/>
  <bookViews>
    <workbookView xWindow="2640" yWindow="225" windowWidth="26115" windowHeight="14535" xr2:uid="{00000000-000D-0000-FFFF-FFFF00000000}"/>
  </bookViews>
  <sheets>
    <sheet name="Bloomfie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4" i="1"/>
  <c r="H22" i="1"/>
  <c r="H23" i="1"/>
  <c r="F23" i="1" l="1"/>
  <c r="F22" i="1"/>
  <c r="E23" i="1"/>
  <c r="E22" i="1"/>
  <c r="F24" i="1" l="1"/>
  <c r="E24" i="1" l="1"/>
  <c r="E17" i="1"/>
  <c r="F17" i="1"/>
  <c r="E11" i="1"/>
</calcChain>
</file>

<file path=xl/sharedStrings.xml><?xml version="1.0" encoding="utf-8"?>
<sst xmlns="http://schemas.openxmlformats.org/spreadsheetml/2006/main" count="41" uniqueCount="38">
  <si>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</si>
  <si>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</si>
  <si>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</si>
  <si>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</si>
  <si>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</si>
  <si>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</si>
  <si>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</si>
  <si>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</si>
  <si>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</si>
  <si>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</si>
  <si>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</si>
  <si>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</si>
  <si>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</si>
  <si>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</si>
  <si>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</si>
  <si>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</si>
  <si>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</si>
  <si>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</si>
  <si>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</si>
  <si>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</si>
  <si>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</si>
  <si>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</si>
  <si>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</si>
  <si>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</si>
  <si>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</si>
  <si>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</si>
  <si>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</si>
  <si>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</si>
  <si>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</si>
  <si>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</si>
  <si>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</si>
  <si>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</si>
  <si>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</si>
  <si>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</si>
  <si>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Township of Bloomfield</t>
  </si>
  <si>
    <t>Estimated Adjusted Tax Rate</t>
  </si>
  <si>
    <r>
      <t>Adjusted 2019 Tax*</t>
    </r>
    <r>
      <rPr>
        <sz val="10"/>
        <rFont val="Arial"/>
        <family val="2"/>
      </rPr>
      <t xml:space="preserve"> ( = B x E )</t>
    </r>
  </si>
  <si>
    <r>
      <t>Adjusted 2019 Tax Difference*</t>
    </r>
    <r>
      <rPr>
        <sz val="10"/>
        <rFont val="Arial"/>
        <family val="2"/>
      </rPr>
      <t xml:space="preserve"> ( = G - F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</si>
</sst>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1" customWidth="1"/>
    <col min="2" max="2" width="35" style="42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34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30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23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17</v>
      </c>
      <c r="C6" s="11"/>
      <c r="D6" s="11"/>
      <c r="E6" s="11" t="s">
        <v>24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18</v>
      </c>
      <c r="C7" s="11"/>
      <c r="D7" s="11"/>
      <c r="E7" s="11" t="s">
        <v>25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19</v>
      </c>
      <c r="C8" s="11"/>
      <c r="D8" s="11"/>
      <c r="E8" s="11" t="s">
        <v>26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27</v>
      </c>
      <c r="C14" s="28"/>
      <c r="E14" s="29">
        <v>278100</v>
      </c>
      <c r="F14" s="29">
        <v>260300</v>
      </c>
      <c r="H14" s="1" t="s">
        <v>29</v>
      </c>
      <c r="I14" s="9" t="s">
        <v>12</v>
      </c>
    </row>
    <row r="15" spans="1:9" s="2" customFormat="1" ht="15.75" customHeight="1" thickBot="1" x14ac:dyDescent="0.25">
      <c r="A15" s="25" t="s">
        <v>1</v>
      </c>
      <c r="B15" s="30" t="s">
        <v>28</v>
      </c>
      <c r="C15" s="28"/>
      <c r="E15" s="29">
        <v>353400</v>
      </c>
      <c r="F15" s="29">
        <v>347100</v>
      </c>
      <c r="H15" s="1" t="s">
        <v>29</v>
      </c>
      <c r="I15" s="9" t="s">
        <v>13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1" t="s">
        <v>31</v>
      </c>
      <c r="C17" s="32"/>
      <c r="E17" s="33">
        <f>E15/E14</f>
        <v>1.2707659115426106</v>
      </c>
      <c r="F17" s="33">
        <f>F15/F14</f>
        <v>1.333461390703035</v>
      </c>
      <c r="H17" s="34" t="e">
        <f>H15/H14 IF(H15&gt;0,H14," ")</f>
        <v>#VALUE!</v>
      </c>
      <c r="I17" s="9" t="s">
        <v>14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1" t="s">
        <v>32</v>
      </c>
      <c r="C19" s="35"/>
      <c r="E19" s="35">
        <v>3.9809999999999998E-2</v>
      </c>
      <c r="F19" s="35">
        <v>3.9809999999999998E-2</v>
      </c>
      <c r="H19" s="35">
        <v>3.9809999999999998E-2</v>
      </c>
      <c r="I19" s="9" t="s">
        <v>21</v>
      </c>
    </row>
    <row r="20" spans="1:9" s="2" customFormat="1" ht="15" customHeight="1" x14ac:dyDescent="0.2">
      <c r="A20" s="25" t="s">
        <v>4</v>
      </c>
      <c r="B20" s="31" t="s">
        <v>35</v>
      </c>
      <c r="C20" s="35"/>
      <c r="E20" s="35">
        <v>3.0450000000000001E-2</v>
      </c>
      <c r="F20" s="35">
        <v>3.0450000000000001E-2</v>
      </c>
      <c r="H20" s="35">
        <v>3.0450000000000001E-2</v>
      </c>
      <c r="I20" s="9" t="s">
        <v>22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1" t="s">
        <v>33</v>
      </c>
      <c r="C22" s="29"/>
      <c r="E22" s="29">
        <f>(E14*E19)</f>
        <v>11071.161</v>
      </c>
      <c r="F22" s="29">
        <f>(F14*F19)</f>
        <v>10362.543</v>
      </c>
      <c r="H22" s="29" t="e">
        <f>(H14*H19)</f>
        <v>#VALUE!</v>
      </c>
      <c r="I22" s="9" t="s">
        <v>15</v>
      </c>
    </row>
    <row r="23" spans="1:9" s="2" customFormat="1" ht="15" customHeight="1" thickBot="1" x14ac:dyDescent="0.25">
      <c r="A23" s="25" t="s">
        <v>6</v>
      </c>
      <c r="B23" s="31" t="s">
        <v>36</v>
      </c>
      <c r="C23" s="29"/>
      <c r="E23" s="36">
        <f>(E15*E20)</f>
        <v>10761.03</v>
      </c>
      <c r="F23" s="36">
        <f>(F15*F20)</f>
        <v>10569.195</v>
      </c>
      <c r="H23" s="36" t="e">
        <f>(H15*H20)</f>
        <v>#VALUE!</v>
      </c>
      <c r="I23" s="9" t="s">
        <v>16</v>
      </c>
    </row>
    <row r="24" spans="1:9" s="2" customFormat="1" ht="15" customHeight="1" thickBot="1" x14ac:dyDescent="0.25">
      <c r="A24" s="25" t="s">
        <v>7</v>
      </c>
      <c r="B24" s="31" t="s">
        <v>37</v>
      </c>
      <c r="C24" s="29"/>
      <c r="D24" s="31"/>
      <c r="E24" s="37">
        <f>E23-E22</f>
        <v>-310.1309999999994</v>
      </c>
      <c r="F24" s="37">
        <f>F23-F22</f>
        <v>206.65200000000004</v>
      </c>
      <c r="G24" s="31"/>
      <c r="H24" s="38" t="e">
        <f>H23-H22</f>
        <v>#VALUE!</v>
      </c>
      <c r="I24" s="9" t="s">
        <v>20</v>
      </c>
    </row>
    <row r="25" spans="1:9" s="2" customFormat="1" ht="15" customHeight="1" x14ac:dyDescent="0.2">
      <c r="A25" s="25"/>
      <c r="B25" s="26"/>
      <c r="I25" s="9"/>
    </row>
    <row r="26" spans="1:9" s="40" customFormat="1" x14ac:dyDescent="0.2">
      <c r="A26" s="39" t="s">
        <v>29</v>
      </c>
      <c r="B26" s="31" t="s">
        <v>29</v>
      </c>
      <c r="I26" s="4"/>
    </row>
  </sheetData>
  <sheetProtection algorithmName="SHA-512" hashValue="EnkaJW/d5Qg5/yp+rF9c1kwoDxbZY+aWcWqqOvItbC6LaxeiPiS6gFTWEmrTVx4eq3qfWyg88IHERKVzLh6mVQ==" saltValue="qLtdNl36qtR5J39LSQVPZ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Bloomfield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rbrescia</cp:lastModifiedBy>
  <cp:lastPrinted>2013-12-02T17:27:10Z</cp:lastPrinted>
  <dcterms:created xsi:type="dcterms:W3CDTF">2007-11-05T00:18:41Z</dcterms:created>
  <dcterms:modified xsi:type="dcterms:W3CDTF">2020-02-11T17:57:51Z</dcterms:modified>
</cp:coreProperties>
</file>